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1"/>
  </bookViews>
  <sheets>
    <sheet name="Resultatopgørelse" sheetId="1" r:id="rId1"/>
    <sheet name="Balance" sheetId="2" r:id="rId2"/>
    <sheet name="Ark1" sheetId="3" r:id="rId3"/>
  </sheets>
  <definedNames/>
  <calcPr fullCalcOnLoad="1"/>
</workbook>
</file>

<file path=xl/comments1.xml><?xml version="1.0" encoding="utf-8"?>
<comments xmlns="http://schemas.openxmlformats.org/spreadsheetml/2006/main">
  <authors>
    <author>F?lles</author>
  </authors>
  <commentList>
    <comment ref="D29" authorId="0">
      <text>
        <r>
          <rPr>
            <b/>
            <sz val="9"/>
            <rFont val="Tahoma"/>
            <family val="0"/>
          </rPr>
          <t>Fælles: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<sst xmlns="http://schemas.openxmlformats.org/spreadsheetml/2006/main" count="49" uniqueCount="48">
  <si>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Salg af vand</t>
  </si>
  <si>
    <t>Nye tilslutninger</t>
  </si>
  <si>
    <t>Indtægter</t>
  </si>
  <si>
    <t>Rykkergebyr</t>
  </si>
  <si>
    <t>Manglende aflæsning</t>
  </si>
  <si>
    <t>Diverse indtægter</t>
  </si>
  <si>
    <t>Renter</t>
  </si>
  <si>
    <t>Indtægter i alt</t>
  </si>
  <si>
    <t>Udgifter</t>
  </si>
  <si>
    <t>Vandprøver</t>
  </si>
  <si>
    <t>El</t>
  </si>
  <si>
    <t>Statsafgift vand</t>
  </si>
  <si>
    <t>Kasserløn</t>
  </si>
  <si>
    <t>Generalforsamling</t>
  </si>
  <si>
    <t>Kørepenge</t>
  </si>
  <si>
    <t>Brandforsikring</t>
  </si>
  <si>
    <t>Foreningscentralen</t>
  </si>
  <si>
    <t>Kontorartikler</t>
  </si>
  <si>
    <t>Annoncer</t>
  </si>
  <si>
    <t>Kontaktudvalg Odder</t>
  </si>
  <si>
    <t>Telefon og internet</t>
  </si>
  <si>
    <t>Udgifter i alt</t>
  </si>
  <si>
    <t>Resultat</t>
  </si>
  <si>
    <t xml:space="preserve">Resultatopgørelse </t>
  </si>
  <si>
    <t>Elektrikker/jerntilsætning</t>
  </si>
  <si>
    <t>Formueopgørelse</t>
  </si>
  <si>
    <t>Aktiver</t>
  </si>
  <si>
    <t>Indestående bank</t>
  </si>
  <si>
    <t>Obligationer</t>
  </si>
  <si>
    <t>Debitorer</t>
  </si>
  <si>
    <t>Aktiver i alt</t>
  </si>
  <si>
    <t>Passiver</t>
  </si>
  <si>
    <t>Skyldig moms</t>
  </si>
  <si>
    <t>Leverandører</t>
  </si>
  <si>
    <t>Egenkapital</t>
  </si>
  <si>
    <t>Passiver i alt</t>
  </si>
  <si>
    <t>Regnskabet er revideret og godkendt.</t>
  </si>
  <si>
    <t>Smederegninger/maskinstation</t>
  </si>
  <si>
    <t>Kirsten Hansen</t>
  </si>
  <si>
    <t>Lovpligtig kursus</t>
  </si>
  <si>
    <t>Gebyr / kurstab</t>
  </si>
  <si>
    <t>Karsten K. Rasmussen</t>
  </si>
  <si>
    <t>Hjemmeside/domæneomkost</t>
  </si>
  <si>
    <t>Kontingent FVD</t>
  </si>
  <si>
    <t>Indestående bank, aftalekonto</t>
  </si>
  <si>
    <t>Alrø Vandværk a.m.b.a.</t>
  </si>
  <si>
    <t>Budget 2022</t>
  </si>
  <si>
    <t>Alrø, den 11. april 2022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</si>
</sst>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3" fontId="35" fillId="0" borderId="10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6">
      <selection activeCell="H72" sqref="H72"/>
    </sheetView>
  </sheetViews>
  <sheetFormatPr defaultColWidth="9.140625" defaultRowHeight="15"/>
  <cols>
    <col min="2" max="2" width="11.14062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1.140625" style="0" customWidth="1"/>
  </cols>
  <sheetData>
    <row r="1" ht="15.75">
      <c r="A1" s="7" t="s">
        <v>45</v>
      </c>
    </row>
    <row r="2" ht="7.5" customHeight="1"/>
    <row r="3" spans="1:8" ht="15">
      <c r="A3" s="3" t="s">
        <v>23</v>
      </c>
      <c r="D3" s="3">
        <v>2021</v>
      </c>
      <c r="F3" s="3">
        <v>2020</v>
      </c>
      <c r="H3" s="3" t="s">
        <v>46</v>
      </c>
    </row>
    <row r="4" ht="7.5" customHeight="1"/>
    <row r="5" ht="15">
      <c r="A5" s="3" t="s">
        <v>2</v>
      </c>
    </row>
    <row r="6" ht="7.5" customHeight="1"/>
    <row r="7" spans="1:10" ht="15">
      <c r="A7" t="s">
        <v>0</v>
      </c>
      <c r="D7" s="1">
        <v>347228</v>
      </c>
      <c r="F7" s="1">
        <v>347752</v>
      </c>
      <c r="H7" s="1">
        <v>370000</v>
      </c>
      <c r="J7" s="1"/>
    </row>
    <row r="8" spans="4:8" ht="7.5" customHeight="1">
      <c r="D8" s="1"/>
      <c r="F8" s="1"/>
      <c r="H8" s="1"/>
    </row>
    <row r="9" spans="1:8" ht="15">
      <c r="A9" t="s">
        <v>1</v>
      </c>
      <c r="D9" s="1">
        <f>4406+6000</f>
        <v>10406</v>
      </c>
      <c r="F9" s="1">
        <v>0</v>
      </c>
      <c r="H9" s="1">
        <v>0</v>
      </c>
    </row>
    <row r="10" spans="4:8" ht="7.5" customHeight="1">
      <c r="D10" s="1"/>
      <c r="F10" s="1"/>
      <c r="H10" s="1"/>
    </row>
    <row r="11" spans="1:8" ht="15">
      <c r="A11" t="s">
        <v>3</v>
      </c>
      <c r="D11" s="1">
        <v>0</v>
      </c>
      <c r="F11" s="1">
        <v>0</v>
      </c>
      <c r="H11" s="1">
        <v>0</v>
      </c>
    </row>
    <row r="12" spans="4:8" ht="7.5" customHeight="1">
      <c r="D12" s="1"/>
      <c r="F12" s="1"/>
      <c r="H12" s="1"/>
    </row>
    <row r="13" spans="1:8" ht="15">
      <c r="A13" t="s">
        <v>4</v>
      </c>
      <c r="D13" s="1">
        <v>500</v>
      </c>
      <c r="F13" s="1">
        <v>400</v>
      </c>
      <c r="H13" s="1">
        <v>0</v>
      </c>
    </row>
    <row r="14" spans="4:8" ht="7.5" customHeight="1">
      <c r="D14" s="1"/>
      <c r="F14" s="1"/>
      <c r="H14" s="1"/>
    </row>
    <row r="15" spans="1:8" ht="15">
      <c r="A15" t="s">
        <v>5</v>
      </c>
      <c r="D15" s="1">
        <v>150</v>
      </c>
      <c r="F15" s="1">
        <v>750</v>
      </c>
      <c r="H15" s="1">
        <v>0</v>
      </c>
    </row>
    <row r="16" spans="4:8" ht="7.5" customHeight="1">
      <c r="D16" s="1"/>
      <c r="F16" s="1"/>
      <c r="H16" s="1"/>
    </row>
    <row r="17" spans="1:8" ht="15">
      <c r="A17" t="s">
        <v>6</v>
      </c>
      <c r="D17" s="2">
        <v>643</v>
      </c>
      <c r="F17" s="2">
        <v>1485</v>
      </c>
      <c r="H17" s="6">
        <v>600</v>
      </c>
    </row>
    <row r="18" spans="4:8" ht="7.5" customHeight="1">
      <c r="D18" s="1"/>
      <c r="F18" s="1"/>
      <c r="H18" s="1"/>
    </row>
    <row r="19" spans="1:8" ht="15">
      <c r="A19" s="3" t="s">
        <v>7</v>
      </c>
      <c r="D19" s="4">
        <f>D7+D9+D11+D13+D15+D17</f>
        <v>358927</v>
      </c>
      <c r="F19" s="4">
        <f>F7+F9+F11+F13+F15+F17</f>
        <v>350387</v>
      </c>
      <c r="H19" s="4">
        <f>H7+H9+H11+H13+H15+H17</f>
        <v>370600</v>
      </c>
    </row>
    <row r="20" spans="4:6" ht="7.5" customHeight="1">
      <c r="D20" s="1"/>
      <c r="F20" s="1"/>
    </row>
    <row r="21" spans="1:6" ht="15">
      <c r="A21" s="3" t="s">
        <v>8</v>
      </c>
      <c r="D21" s="1"/>
      <c r="F21" s="1"/>
    </row>
    <row r="22" spans="4:6" ht="7.5" customHeight="1">
      <c r="D22" s="1"/>
      <c r="F22" s="1"/>
    </row>
    <row r="23" spans="1:8" ht="15">
      <c r="A23" t="s">
        <v>37</v>
      </c>
      <c r="D23" s="1">
        <v>64333</v>
      </c>
      <c r="F23" s="1">
        <v>164012</v>
      </c>
      <c r="H23" s="1">
        <v>35000</v>
      </c>
    </row>
    <row r="24" spans="4:8" ht="7.5" customHeight="1">
      <c r="D24" s="1"/>
      <c r="F24" s="1"/>
      <c r="H24" s="1"/>
    </row>
    <row r="25" spans="1:8" ht="15">
      <c r="A25" t="s">
        <v>24</v>
      </c>
      <c r="D25" s="1">
        <v>45506</v>
      </c>
      <c r="F25" s="1">
        <v>19736</v>
      </c>
      <c r="H25" s="1">
        <v>15000</v>
      </c>
    </row>
    <row r="26" spans="4:8" ht="7.5" customHeight="1">
      <c r="D26" s="1"/>
      <c r="F26" s="1"/>
      <c r="H26" s="1"/>
    </row>
    <row r="27" spans="1:8" ht="15">
      <c r="A27" t="s">
        <v>9</v>
      </c>
      <c r="D27" s="1">
        <v>25017</v>
      </c>
      <c r="F27" s="1">
        <v>55346</v>
      </c>
      <c r="H27" s="1">
        <v>25000</v>
      </c>
    </row>
    <row r="28" spans="4:8" ht="7.5" customHeight="1">
      <c r="D28" s="1"/>
      <c r="F28" s="1"/>
      <c r="H28" s="1"/>
    </row>
    <row r="29" spans="1:8" ht="15">
      <c r="A29" t="s">
        <v>10</v>
      </c>
      <c r="D29" s="1">
        <f>35279-18051</f>
        <v>17228</v>
      </c>
      <c r="F29" s="1">
        <v>13360</v>
      </c>
      <c r="H29" s="1">
        <v>28000</v>
      </c>
    </row>
    <row r="30" spans="4:8" ht="7.5" customHeight="1">
      <c r="D30" s="1"/>
      <c r="F30" s="1"/>
      <c r="H30" s="1"/>
    </row>
    <row r="31" spans="1:8" ht="15">
      <c r="A31" t="s">
        <v>11</v>
      </c>
      <c r="D31" s="1">
        <v>215058</v>
      </c>
      <c r="F31" s="1">
        <v>233862</v>
      </c>
      <c r="H31" s="1">
        <v>215000</v>
      </c>
    </row>
    <row r="32" spans="4:8" ht="7.5" customHeight="1">
      <c r="D32" s="1"/>
      <c r="F32" s="1"/>
      <c r="H32" s="1"/>
    </row>
    <row r="33" spans="1:8" ht="15">
      <c r="A33" t="s">
        <v>12</v>
      </c>
      <c r="D33" s="1">
        <v>14621</v>
      </c>
      <c r="F33" s="1">
        <v>9170</v>
      </c>
      <c r="H33" s="1">
        <v>8000</v>
      </c>
    </row>
    <row r="34" spans="4:8" ht="7.5" customHeight="1">
      <c r="D34" s="1"/>
      <c r="F34" s="1"/>
      <c r="H34" s="1"/>
    </row>
    <row r="35" spans="1:8" ht="15">
      <c r="A35" t="s">
        <v>13</v>
      </c>
      <c r="D35" s="1">
        <v>0</v>
      </c>
      <c r="F35" s="1">
        <v>0</v>
      </c>
      <c r="H35" s="1">
        <v>2500</v>
      </c>
    </row>
    <row r="36" spans="4:8" ht="7.5" customHeight="1">
      <c r="D36" s="1"/>
      <c r="F36" s="1"/>
      <c r="H36" s="1"/>
    </row>
    <row r="37" spans="1:8" ht="15">
      <c r="A37" t="s">
        <v>14</v>
      </c>
      <c r="D37" s="1">
        <v>4150</v>
      </c>
      <c r="F37" s="1">
        <v>4150</v>
      </c>
      <c r="H37" s="1">
        <v>4150</v>
      </c>
    </row>
    <row r="38" spans="4:8" ht="7.5" customHeight="1">
      <c r="D38" s="1"/>
      <c r="F38" s="1"/>
      <c r="H38" s="1"/>
    </row>
    <row r="39" spans="1:8" ht="15">
      <c r="A39" t="s">
        <v>15</v>
      </c>
      <c r="D39" s="1">
        <v>6223</v>
      </c>
      <c r="F39" s="1">
        <v>5942</v>
      </c>
      <c r="H39" s="1">
        <v>6682</v>
      </c>
    </row>
    <row r="40" spans="4:8" ht="7.5" customHeight="1">
      <c r="D40" s="1"/>
      <c r="F40" s="1"/>
      <c r="H40" s="1"/>
    </row>
    <row r="41" spans="1:8" ht="15">
      <c r="A41" t="s">
        <v>42</v>
      </c>
      <c r="D41" s="1">
        <v>1800</v>
      </c>
      <c r="F41" s="1">
        <v>1950</v>
      </c>
      <c r="H41" s="1">
        <v>2000</v>
      </c>
    </row>
    <row r="42" spans="4:8" ht="7.5" customHeight="1">
      <c r="D42" s="1"/>
      <c r="F42" s="1"/>
      <c r="H42" s="1"/>
    </row>
    <row r="43" spans="1:8" ht="15">
      <c r="A43" t="s">
        <v>16</v>
      </c>
      <c r="D43" s="1">
        <v>4971</v>
      </c>
      <c r="F43" s="1">
        <v>5022</v>
      </c>
      <c r="H43" s="1">
        <v>5000</v>
      </c>
    </row>
    <row r="44" spans="4:8" ht="7.5" customHeight="1">
      <c r="D44" s="1"/>
      <c r="F44" s="1"/>
      <c r="H44" s="1"/>
    </row>
    <row r="45" spans="1:8" ht="15">
      <c r="A45" t="s">
        <v>17</v>
      </c>
      <c r="D45" s="1">
        <v>1450</v>
      </c>
      <c r="F45" s="1">
        <v>1450</v>
      </c>
      <c r="H45" s="1">
        <v>1450</v>
      </c>
    </row>
    <row r="46" spans="4:8" ht="7.5" customHeight="1">
      <c r="D46" s="1"/>
      <c r="F46" s="1"/>
      <c r="H46" s="1"/>
    </row>
    <row r="47" spans="1:8" ht="15">
      <c r="A47" t="s">
        <v>18</v>
      </c>
      <c r="D47" s="1">
        <v>0</v>
      </c>
      <c r="F47" s="1">
        <v>371</v>
      </c>
      <c r="H47" s="1">
        <v>400</v>
      </c>
    </row>
    <row r="48" spans="4:8" ht="7.5" customHeight="1">
      <c r="D48" s="1"/>
      <c r="F48" s="1"/>
      <c r="H48" s="1"/>
    </row>
    <row r="49" spans="1:8" ht="15">
      <c r="A49" t="s">
        <v>19</v>
      </c>
      <c r="D49" s="1">
        <v>1411</v>
      </c>
      <c r="F49" s="1">
        <v>1401</v>
      </c>
      <c r="H49" s="1">
        <v>1500</v>
      </c>
    </row>
    <row r="50" spans="4:8" ht="7.5" customHeight="1">
      <c r="D50" s="1"/>
      <c r="F50" s="1"/>
      <c r="H50" s="1"/>
    </row>
    <row r="51" spans="1:8" ht="15">
      <c r="A51" t="s">
        <v>39</v>
      </c>
      <c r="D51" s="1">
        <v>0</v>
      </c>
      <c r="F51" s="1">
        <v>0</v>
      </c>
      <c r="H51" s="1">
        <v>0</v>
      </c>
    </row>
    <row r="52" spans="4:8" ht="7.5" customHeight="1">
      <c r="D52" s="1"/>
      <c r="F52" s="1"/>
      <c r="H52" s="1"/>
    </row>
    <row r="53" spans="1:8" ht="15">
      <c r="A53" t="s">
        <v>43</v>
      </c>
      <c r="D53" s="1">
        <v>4538</v>
      </c>
      <c r="F53" s="1">
        <v>4304</v>
      </c>
      <c r="H53" s="1">
        <v>4600</v>
      </c>
    </row>
    <row r="54" spans="4:8" ht="7.5" customHeight="1">
      <c r="D54" s="1"/>
      <c r="F54" s="1"/>
      <c r="H54" s="1"/>
    </row>
    <row r="55" spans="1:8" ht="15">
      <c r="A55" t="s">
        <v>20</v>
      </c>
      <c r="D55" s="1">
        <v>2400</v>
      </c>
      <c r="F55" s="1">
        <v>6675</v>
      </c>
      <c r="H55" s="1">
        <v>2400</v>
      </c>
    </row>
    <row r="56" spans="4:8" ht="7.5" customHeight="1">
      <c r="D56" s="1"/>
      <c r="F56" s="1"/>
      <c r="H56" s="1"/>
    </row>
    <row r="57" spans="1:8" ht="15">
      <c r="A57" t="s">
        <v>40</v>
      </c>
      <c r="D57" s="2">
        <v>7132</v>
      </c>
      <c r="F57" s="2">
        <v>4274</v>
      </c>
      <c r="H57" s="2">
        <v>3000</v>
      </c>
    </row>
    <row r="58" spans="4:8" ht="7.5" customHeight="1">
      <c r="D58" s="1"/>
      <c r="F58" s="1"/>
      <c r="H58" s="1"/>
    </row>
    <row r="59" spans="1:8" ht="15">
      <c r="A59" s="3" t="s">
        <v>21</v>
      </c>
      <c r="D59" s="4">
        <f>SUM(D23:D57)</f>
        <v>415838</v>
      </c>
      <c r="F59" s="4">
        <f>SUM(F23:F57)</f>
        <v>531025</v>
      </c>
      <c r="H59" s="4">
        <f>SUM(H23:H57)</f>
        <v>359682</v>
      </c>
    </row>
    <row r="60" spans="4:8" ht="15" customHeight="1">
      <c r="D60" s="1"/>
      <c r="F60" s="1"/>
      <c r="H60" s="1"/>
    </row>
    <row r="61" spans="1:8" ht="15.75" thickBot="1">
      <c r="A61" s="3" t="s">
        <v>22</v>
      </c>
      <c r="D61" s="5">
        <f>D19-D59</f>
        <v>-56911</v>
      </c>
      <c r="F61" s="5">
        <f>F19-F59</f>
        <v>-180638</v>
      </c>
      <c r="H61" s="5">
        <f>H19-H59</f>
        <v>10918</v>
      </c>
    </row>
    <row r="62" ht="15.75" thickTop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12.57421875" style="0" customWidth="1"/>
    <col min="2" max="2" width="13.8515625" style="0" customWidth="1"/>
    <col min="4" max="6" width="12.7109375" style="0" customWidth="1"/>
    <col min="7" max="7" width="8.7109375" style="0" customWidth="1"/>
  </cols>
  <sheetData>
    <row r="1" ht="15.75">
      <c r="A1" s="7" t="s">
        <v>45</v>
      </c>
    </row>
    <row r="2" ht="15" customHeight="1"/>
    <row r="3" spans="1:6" ht="15">
      <c r="A3" s="3" t="s">
        <v>25</v>
      </c>
      <c r="D3" s="3">
        <v>2021</v>
      </c>
      <c r="F3" s="3">
        <v>2020</v>
      </c>
    </row>
    <row r="4" spans="1:6" ht="15">
      <c r="A4" s="3"/>
      <c r="D4" s="3"/>
      <c r="F4" s="3"/>
    </row>
    <row r="5" spans="1:6" ht="15">
      <c r="A5" s="3"/>
      <c r="D5" s="3"/>
      <c r="F5" s="3"/>
    </row>
    <row r="6" ht="15" customHeight="1"/>
    <row r="7" ht="15">
      <c r="A7" s="3" t="s">
        <v>26</v>
      </c>
    </row>
    <row r="8" ht="15" customHeight="1"/>
    <row r="9" spans="1:6" ht="15">
      <c r="A9" t="s">
        <v>27</v>
      </c>
      <c r="D9" s="1">
        <v>274951</v>
      </c>
      <c r="F9" s="1">
        <v>90263</v>
      </c>
    </row>
    <row r="10" spans="4:6" ht="15" customHeight="1">
      <c r="D10" s="1"/>
      <c r="F10" s="1"/>
    </row>
    <row r="11" spans="1:6" ht="15">
      <c r="A11" t="s">
        <v>44</v>
      </c>
      <c r="D11" s="1">
        <v>0</v>
      </c>
      <c r="F11" s="1">
        <v>277260</v>
      </c>
    </row>
    <row r="12" spans="4:6" ht="15" customHeight="1">
      <c r="D12" s="1"/>
      <c r="F12" s="1"/>
    </row>
    <row r="13" spans="1:6" ht="15">
      <c r="A13" t="s">
        <v>28</v>
      </c>
      <c r="D13" s="1">
        <v>79705</v>
      </c>
      <c r="F13" s="1">
        <v>82581</v>
      </c>
    </row>
    <row r="14" spans="4:6" ht="15" customHeight="1">
      <c r="D14" s="1"/>
      <c r="F14" s="1"/>
    </row>
    <row r="15" spans="1:6" ht="15">
      <c r="A15" t="s">
        <v>29</v>
      </c>
      <c r="D15" s="2">
        <v>-454</v>
      </c>
      <c r="F15" s="2">
        <v>0</v>
      </c>
    </row>
    <row r="16" spans="4:6" ht="15" customHeight="1">
      <c r="D16" s="1"/>
      <c r="F16" s="1"/>
    </row>
    <row r="17" spans="1:6" ht="15.75" thickBot="1">
      <c r="A17" s="3" t="s">
        <v>30</v>
      </c>
      <c r="D17" s="5">
        <f>D9+D11+D13+D15</f>
        <v>354202</v>
      </c>
      <c r="F17" s="5">
        <f>F9+F11+F13+F15</f>
        <v>450104</v>
      </c>
    </row>
    <row r="18" spans="1:6" ht="15.75" thickTop="1">
      <c r="A18" s="3"/>
      <c r="D18" s="8"/>
      <c r="F18" s="8"/>
    </row>
    <row r="19" spans="1:6" ht="15">
      <c r="A19" s="3"/>
      <c r="D19" s="8"/>
      <c r="F19" s="8"/>
    </row>
    <row r="20" spans="4:6" ht="15" customHeight="1">
      <c r="D20" s="1"/>
      <c r="F20" s="1"/>
    </row>
    <row r="21" spans="1:6" ht="15">
      <c r="A21" s="3" t="s">
        <v>31</v>
      </c>
      <c r="D21" s="1"/>
      <c r="F21" s="1"/>
    </row>
    <row r="22" spans="4:6" ht="15" customHeight="1">
      <c r="D22" s="1"/>
      <c r="F22" s="1"/>
    </row>
    <row r="23" spans="1:6" ht="15">
      <c r="A23" t="s">
        <v>32</v>
      </c>
      <c r="D23" s="1">
        <v>12646</v>
      </c>
      <c r="F23" s="1">
        <v>5960</v>
      </c>
    </row>
    <row r="24" spans="4:6" ht="15" customHeight="1">
      <c r="D24" s="1"/>
      <c r="F24" s="1"/>
    </row>
    <row r="25" spans="1:6" ht="15">
      <c r="A25" t="s">
        <v>33</v>
      </c>
      <c r="D25" s="1">
        <v>18276</v>
      </c>
      <c r="F25" s="1">
        <v>63953</v>
      </c>
    </row>
    <row r="26" spans="4:6" ht="15" customHeight="1">
      <c r="D26" s="1"/>
      <c r="F26" s="1"/>
    </row>
    <row r="27" spans="1:6" ht="15">
      <c r="A27" t="s">
        <v>34</v>
      </c>
      <c r="D27" s="2">
        <v>323280</v>
      </c>
      <c r="F27" s="2">
        <v>380191</v>
      </c>
    </row>
    <row r="28" spans="4:6" ht="15" customHeight="1">
      <c r="D28" s="1"/>
      <c r="F28" s="1"/>
    </row>
    <row r="29" spans="1:6" ht="15.75" thickBot="1">
      <c r="A29" s="3" t="s">
        <v>35</v>
      </c>
      <c r="D29" s="5">
        <f>SUM(D23:D28)</f>
        <v>354202</v>
      </c>
      <c r="F29" s="5">
        <f>SUM(F23:F28)</f>
        <v>450104</v>
      </c>
    </row>
    <row r="30" ht="15.75" thickTop="1"/>
    <row r="34" ht="15">
      <c r="A34" t="s">
        <v>36</v>
      </c>
    </row>
    <row r="37" ht="15">
      <c r="A37" t="s">
        <v>47</v>
      </c>
    </row>
    <row r="41" spans="1:5" ht="15">
      <c r="A41" s="9"/>
      <c r="B41" s="9"/>
      <c r="D41" s="9"/>
      <c r="E41" s="9"/>
    </row>
    <row r="42" spans="1:4" ht="15">
      <c r="A42" t="s">
        <v>38</v>
      </c>
      <c r="D42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Fælles</dc:creator>
  <cp:keywords/>
  <dc:description/>
  <cp:lastModifiedBy>Fælles</cp:lastModifiedBy>
  <cp:lastPrinted>2022-04-11T06:23:42Z</cp:lastPrinted>
  <dcterms:created xsi:type="dcterms:W3CDTF">2012-02-24T06:56:18Z</dcterms:created>
  <dcterms:modified xsi:type="dcterms:W3CDTF">2022-04-11T06:24:21Z</dcterms:modified>
  <cp:category/>
  <cp:version/>
  <cp:contentType/>
  <cp:contentStatus/>
</cp:coreProperties>
</file>